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X:\2025_VZ_Dopravní značení v Milovicích_+vzor z 2023_EB\05 Dopravni_znaceni_v_Milovicich_2025-2029_ II\Prilohy_k_VZ\"/>
    </mc:Choice>
  </mc:AlternateContent>
  <xr:revisionPtr revIDLastSave="0" documentId="13_ncr:1_{8DFDC865-F582-4A2A-8E52-D347E99E2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2" l="1"/>
  <c r="F88" i="2"/>
  <c r="F84" i="2" l="1"/>
  <c r="F83" i="2"/>
  <c r="F82" i="2"/>
  <c r="F81" i="2"/>
  <c r="F80" i="2"/>
  <c r="F79" i="2"/>
  <c r="F78" i="2"/>
  <c r="F77" i="2"/>
  <c r="F75" i="2"/>
  <c r="F74" i="2"/>
  <c r="F73" i="2"/>
  <c r="F72" i="2"/>
  <c r="F71" i="2"/>
  <c r="F70" i="2"/>
  <c r="F69" i="2"/>
  <c r="F67" i="2"/>
  <c r="F66" i="2"/>
  <c r="F65" i="2"/>
  <c r="F64" i="2"/>
  <c r="F63" i="2"/>
  <c r="F62" i="2"/>
  <c r="F61" i="2"/>
  <c r="F59" i="2"/>
  <c r="F58" i="2"/>
  <c r="F57" i="2"/>
  <c r="F56" i="2"/>
  <c r="F55" i="2"/>
  <c r="F54" i="2"/>
  <c r="F53" i="2"/>
  <c r="F52" i="2"/>
  <c r="F50" i="2"/>
  <c r="F49" i="2"/>
  <c r="F48" i="2"/>
  <c r="F47" i="2"/>
  <c r="F46" i="2"/>
  <c r="F45" i="2"/>
  <c r="F43" i="2"/>
  <c r="F42" i="2"/>
  <c r="F41" i="2"/>
  <c r="F40" i="2"/>
  <c r="F39" i="2"/>
  <c r="F37" i="2"/>
  <c r="F36" i="2"/>
  <c r="F28" i="2"/>
  <c r="F27" i="2"/>
  <c r="F26" i="2"/>
  <c r="F25" i="2"/>
  <c r="F24" i="2"/>
  <c r="F23" i="2"/>
  <c r="F22" i="2"/>
  <c r="F21" i="2"/>
  <c r="F20" i="2"/>
  <c r="F18" i="2"/>
  <c r="F17" i="2"/>
  <c r="A77" i="2"/>
  <c r="A78" i="2"/>
  <c r="A79" i="2"/>
  <c r="A80" i="2"/>
  <c r="A82" i="2"/>
  <c r="A83" i="2"/>
  <c r="A84" i="2"/>
  <c r="A85" i="2"/>
  <c r="A69" i="2"/>
  <c r="A70" i="2"/>
  <c r="A71" i="2"/>
  <c r="A72" i="2"/>
  <c r="A74" i="2"/>
  <c r="A75" i="2"/>
  <c r="A61" i="2"/>
  <c r="A62" i="2"/>
  <c r="A63" i="2"/>
  <c r="A64" i="2"/>
  <c r="A65" i="2"/>
  <c r="A66" i="2"/>
  <c r="A67" i="2"/>
  <c r="A52" i="2"/>
  <c r="A53" i="2"/>
  <c r="A54" i="2"/>
  <c r="A55" i="2"/>
  <c r="A56" i="2"/>
  <c r="A57" i="2"/>
  <c r="A58" i="2"/>
  <c r="A59" i="2"/>
  <c r="A45" i="2"/>
  <c r="A46" i="2"/>
  <c r="A47" i="2"/>
  <c r="A48" i="2"/>
  <c r="A49" i="2"/>
  <c r="A50" i="2"/>
  <c r="A39" i="2"/>
  <c r="A40" i="2"/>
  <c r="A41" i="2"/>
  <c r="A42" i="2"/>
  <c r="A43" i="2"/>
  <c r="A37" i="2"/>
  <c r="A8" i="2"/>
  <c r="A9" i="2"/>
  <c r="A10" i="2"/>
  <c r="A11" i="2"/>
  <c r="A15" i="2"/>
  <c r="A17" i="2"/>
  <c r="A18" i="2"/>
  <c r="A19" i="2"/>
  <c r="A20" i="2"/>
  <c r="A21" i="2"/>
  <c r="A22" i="2"/>
  <c r="A23" i="2"/>
  <c r="A28" i="2"/>
  <c r="A29" i="2"/>
  <c r="A30" i="2"/>
  <c r="A31" i="2"/>
  <c r="A32" i="2"/>
  <c r="A33" i="2"/>
  <c r="A34" i="2"/>
  <c r="A35" i="2"/>
  <c r="A36" i="2"/>
  <c r="F8" i="2"/>
  <c r="F9" i="2"/>
  <c r="F10" i="2"/>
  <c r="F11" i="2"/>
  <c r="F12" i="2"/>
  <c r="F13" i="2"/>
  <c r="F14" i="2"/>
  <c r="F15" i="2"/>
  <c r="F16" i="2"/>
  <c r="F19" i="2"/>
  <c r="F29" i="2"/>
  <c r="F30" i="2"/>
  <c r="F31" i="2"/>
  <c r="F32" i="2"/>
  <c r="F33" i="2"/>
  <c r="F34" i="2"/>
  <c r="F35" i="2"/>
  <c r="F85" i="2"/>
  <c r="F92" i="2" l="1"/>
  <c r="F93" i="2" s="1"/>
</calcChain>
</file>

<file path=xl/sharedStrings.xml><?xml version="1.0" encoding="utf-8"?>
<sst xmlns="http://schemas.openxmlformats.org/spreadsheetml/2006/main" count="110" uniqueCount="37">
  <si>
    <t>M.j.</t>
  </si>
  <si>
    <t>ks</t>
  </si>
  <si>
    <t>Množství</t>
  </si>
  <si>
    <t>Cena v Kč bez DPH</t>
  </si>
  <si>
    <t>km</t>
  </si>
  <si>
    <t>Celková cena bez DPH:</t>
  </si>
  <si>
    <t>Celková cena s DPH 21%:</t>
  </si>
  <si>
    <t>Cena za 1 ks/Kč</t>
  </si>
  <si>
    <t>Položka</t>
  </si>
  <si>
    <t>m2</t>
  </si>
  <si>
    <t>Vodorovné dopravní značení - jednosložková v reflexní úpravě</t>
  </si>
  <si>
    <t>Vodorovné dopravní značení - dvousložková plast v reflexní úpravě</t>
  </si>
  <si>
    <t xml:space="preserve">Příslušenství                                                                                                                           </t>
  </si>
  <si>
    <t xml:space="preserve">Stavební a montážní práce                                                                                                    </t>
  </si>
  <si>
    <t xml:space="preserve">Pronájem DZ a příslušenství (1 den)                                                                                 </t>
  </si>
  <si>
    <t xml:space="preserve">Zpomalovací prahy                                                                                                                </t>
  </si>
  <si>
    <t>bm</t>
  </si>
  <si>
    <t xml:space="preserve">ks </t>
  </si>
  <si>
    <t>V 20 - Piktogramový koridor pro cyklisty</t>
  </si>
  <si>
    <t xml:space="preserve"> m2</t>
  </si>
  <si>
    <t>A31 a, b, c</t>
  </si>
  <si>
    <t>Z1 - Z7; Z11 - Z12 (dopravní zařízení)</t>
  </si>
  <si>
    <t>Orientační mn./rok</t>
  </si>
  <si>
    <t>IS16b; IS 24a; E07; E12</t>
  </si>
  <si>
    <t>IZ4; Z03; E11</t>
  </si>
  <si>
    <t>IS01 - IS05 (1100 x 330)</t>
  </si>
  <si>
    <t>IS01 - IS05 (1100 x 500)</t>
  </si>
  <si>
    <t>IS01 - IS05; IS11b,d (1350 x 330)</t>
  </si>
  <si>
    <t>IS01 - IS05 (1350 x 500)</t>
  </si>
  <si>
    <r>
      <rPr>
        <b/>
        <sz val="11"/>
        <rFont val="Times New Roman"/>
        <family val="1"/>
        <charset val="238"/>
      </rPr>
      <t>Doprava nákladní</t>
    </r>
    <r>
      <rPr>
        <sz val="11"/>
        <rFont val="Times New Roman"/>
        <family val="1"/>
        <charset val="238"/>
      </rPr>
      <t xml:space="preserve"> celkem -  dle skutečně ujetých km ze sídla firmy (skladu) do města Milovice, zahrnuta doprava tam i zpět</t>
    </r>
  </si>
  <si>
    <r>
      <rPr>
        <b/>
        <sz val="11"/>
        <rFont val="Times New Roman"/>
        <family val="1"/>
        <charset val="238"/>
      </rPr>
      <t>Doprava osobn</t>
    </r>
    <r>
      <rPr>
        <sz val="11"/>
        <rFont val="Times New Roman"/>
        <family val="1"/>
        <charset val="238"/>
      </rPr>
      <t>í celkem -  dle skutečně ujetých km ze sídla firmy (skladu) do města Milovice, zahrnuta doprava tam i zpět</t>
    </r>
  </si>
  <si>
    <t xml:space="preserve">Účastník vyplní pouze žlutě zvýrazněný sloupec "Cena za 1 ks/Kč"a počet ujetých km za 1 cestu tam i zpět. </t>
  </si>
  <si>
    <t>Cena za 1 ms/Kč</t>
  </si>
  <si>
    <t>Počet ujetých km</t>
  </si>
  <si>
    <t>Příloha č. 4</t>
  </si>
  <si>
    <t xml:space="preserve"> Rozpočet vzorové zakázky </t>
  </si>
  <si>
    <t>Cena v Kč bez DPH, Celková cena bez DPH a Celková cena s DPH bude vypočítána na základě vložených vzorečků.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</si>
</sst>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4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164" fontId="3" fillId="0" borderId="6" xfId="0" applyNumberFormat="1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14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164" fontId="1" fillId="5" borderId="21" xfId="0" applyNumberFormat="1" applyFont="1" applyFill="1" applyBorder="1" applyAlignment="1">
      <alignment horizontal="center" vertical="center"/>
    </xf>
    <xf numFmtId="164" fontId="1" fillId="5" borderId="20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 applyProtection="1">
      <alignment horizontal="center" vertical="center" wrapText="1"/>
      <protection hidden="1"/>
    </xf>
    <xf numFmtId="0" fontId="2" fillId="5" borderId="20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stomilovice-my.sharepoint.com/personal/ivana_yamani_mesto-milovice_cz/Documents/Desktop/VZ_DZ/P&#345;&#237;loha%20&#269;.%205%20-%20Cen&#237;k%20DZ%20-%20Dopravn&#237;%20zna&#269;en&#237;%20v%20Milovic&#237;ch.OK.xlsx" TargetMode="External"/><Relationship Id="rId1" Type="http://schemas.openxmlformats.org/officeDocument/2006/relationships/externalLinkPath" Target="file:///C:\Users\bouskova.e\AppData\Local\Microsoft\Windows\INetCache\Content.Outlook\8LIYQSKN\P&#345;&#237;loha%20&#269;.%205%20-%20Cen&#237;k%20DZ%20-%20Dopravn&#237;%20zna&#269;en&#237;%20v%20Milovic&#237;ch.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7">
          <cell r="A7" t="str">
            <v>A01a - A30; P1 - P7</v>
          </cell>
        </row>
        <row r="8">
          <cell r="A8" t="str">
            <v xml:space="preserve">P06 </v>
          </cell>
        </row>
        <row r="9">
          <cell r="A9" t="str">
            <v>B1 - B34; C1 - C15</v>
          </cell>
        </row>
        <row r="10">
          <cell r="A10" t="str">
            <v>E3 - E9; E12 - E17</v>
          </cell>
        </row>
        <row r="14">
          <cell r="A14" t="str">
            <v>P02; P03; P08; IP01 - IP07; IP10; IJ04A; E01; E02; E06; E09; E10</v>
          </cell>
        </row>
        <row r="16">
          <cell r="A16" t="str">
            <v>IS11c</v>
          </cell>
        </row>
        <row r="17">
          <cell r="A17" t="str">
            <v>IS15</v>
          </cell>
        </row>
        <row r="18">
          <cell r="A18" t="str">
            <v>IP08 - IP09; IP11 - IP13; IJ01 - IJ03; IJ04c - IJ15; IS15b; E02; E12</v>
          </cell>
        </row>
        <row r="19">
          <cell r="A19" t="str">
            <v>IZ5</v>
          </cell>
        </row>
        <row r="20">
          <cell r="A20" t="str">
            <v>IP04a</v>
          </cell>
        </row>
        <row r="21">
          <cell r="A21" t="str">
            <v>IP20; IP22; IP23; IZ8; IZ6; IP29; IS10; IS11a</v>
          </cell>
        </row>
        <row r="22">
          <cell r="A22" t="str">
            <v>IZ1 - IP19; IP21; IP24; IS09</v>
          </cell>
        </row>
        <row r="27">
          <cell r="A27" t="str">
            <v>IS 24c - komunální cíl</v>
          </cell>
        </row>
        <row r="28">
          <cell r="A28" t="str">
            <v>značka svislá reflexní kulatá</v>
          </cell>
        </row>
        <row r="29">
          <cell r="A29" t="str">
            <v>značka svislá reflexní</v>
          </cell>
        </row>
        <row r="30">
          <cell r="A30" t="str">
            <v>Dopravní zrcadlo - kulaté</v>
          </cell>
        </row>
        <row r="31">
          <cell r="A31" t="str">
            <v>Dopravní zrcadlo - hranaté</v>
          </cell>
        </row>
        <row r="32">
          <cell r="A32" t="str">
            <v>kužel signalizační</v>
          </cell>
        </row>
        <row r="33">
          <cell r="A33" t="str">
            <v>Vymezovací sloupek</v>
          </cell>
        </row>
        <row r="34">
          <cell r="A34" t="str">
            <v>Betonové svodidlo – CITY BLOC - 1 m</v>
          </cell>
        </row>
        <row r="35">
          <cell r="A35" t="str">
            <v>Betonové svodidlo – CITY BLOC - 2 m</v>
          </cell>
        </row>
        <row r="36">
          <cell r="A36" t="str">
            <v>Zakrývací páska (zneplatnění DZ)</v>
          </cell>
        </row>
        <row r="38">
          <cell r="A38" t="str">
            <v>Sloupek Zn. Ø 60 mm</v>
          </cell>
        </row>
        <row r="39">
          <cell r="A39" t="str">
            <v>PVC víčko Ø 60 mm</v>
          </cell>
        </row>
        <row r="40">
          <cell r="A40" t="str">
            <v>Objímka Al-2C 60 mm - komplet</v>
          </cell>
        </row>
        <row r="41">
          <cell r="A41" t="str">
            <v>Objímka Pz-VO - komplet</v>
          </cell>
        </row>
        <row r="42">
          <cell r="A42" t="str">
            <v>Al patka 60 mm - komplet</v>
          </cell>
        </row>
        <row r="44">
          <cell r="A44" t="str">
            <v>Výkop a betonáž patky/sloupku (vč. betonu)</v>
          </cell>
        </row>
        <row r="45">
          <cell r="A45" t="str">
            <v>Montáž značky na sloupek</v>
          </cell>
        </row>
        <row r="46">
          <cell r="A46" t="str">
            <v xml:space="preserve">Montáž velké značky na sloupek (montáž na 2 sloupky) </v>
          </cell>
        </row>
        <row r="47">
          <cell r="A47" t="str">
            <v>Montáž značky na sloup VO</v>
          </cell>
        </row>
        <row r="48">
          <cell r="A48" t="str">
            <v>Demontáž stávajících značek</v>
          </cell>
        </row>
        <row r="49">
          <cell r="A49" t="str">
            <v>Demontáž betonového základu</v>
          </cell>
        </row>
        <row r="51">
          <cell r="A51" t="str">
            <v>Dopravní značka</v>
          </cell>
        </row>
        <row r="52">
          <cell r="A52" t="str">
            <v>Směrová deska Z4</v>
          </cell>
        </row>
        <row r="53">
          <cell r="A53" t="str">
            <v>PVC podstavec 16 kg</v>
          </cell>
        </row>
        <row r="54">
          <cell r="A54" t="str">
            <v>PVC podstavec 32 kg</v>
          </cell>
        </row>
        <row r="55">
          <cell r="A55" t="str">
            <v>Sloupek 40 x 40 mm</v>
          </cell>
        </row>
        <row r="56">
          <cell r="A56" t="str">
            <v>Výřez na dopravní značku</v>
          </cell>
        </row>
        <row r="57">
          <cell r="A57" t="str">
            <v>Semafor - světelné signalizační zařízení, včetně příslušenství</v>
          </cell>
        </row>
        <row r="58">
          <cell r="A58" t="str">
            <v>Výstražné blikající světlo</v>
          </cell>
        </row>
        <row r="60">
          <cell r="A60" t="str">
            <v>Koncový černý (215x430x30)</v>
          </cell>
        </row>
        <row r="61">
          <cell r="A61" t="str">
            <v>Koncový žlutý (215x430x30)</v>
          </cell>
        </row>
        <row r="62">
          <cell r="A62" t="str">
            <v>Průběžný černý (500x430x30)</v>
          </cell>
        </row>
        <row r="63">
          <cell r="A63" t="str">
            <v>Průběžný žlutý (500x430x30)</v>
          </cell>
        </row>
        <row r="64">
          <cell r="A64" t="str">
            <v>Spojovací materiál (vrut, podložka, hmoždinka)</v>
          </cell>
        </row>
        <row r="65">
          <cell r="A65" t="str">
            <v>Montáž koncového dílu</v>
          </cell>
        </row>
        <row r="66">
          <cell r="A66" t="str">
            <v>Montáž středového dílu</v>
          </cell>
        </row>
        <row r="70">
          <cell r="A70" t="str">
            <v xml:space="preserve">Vodicí čára š.25 cm </v>
          </cell>
        </row>
        <row r="71">
          <cell r="A71" t="str">
            <v>Dělicí čára š.12,5 cm</v>
          </cell>
        </row>
        <row r="72">
          <cell r="A72" t="str">
            <v xml:space="preserve">Plošné značení (přechody,šípky,stíny) </v>
          </cell>
        </row>
        <row r="73">
          <cell r="A73" t="str">
            <v xml:space="preserve">Symbol 01 - "vozíčkář" </v>
          </cell>
        </row>
        <row r="75">
          <cell r="A75" t="str">
            <v xml:space="preserve">Nápis na vozovce </v>
          </cell>
        </row>
        <row r="76">
          <cell r="A76" t="str">
            <v xml:space="preserve">V 12a , V 12b - žlutá Jednosložková barva </v>
          </cell>
        </row>
        <row r="78">
          <cell r="A78" t="str">
            <v xml:space="preserve">Vodicí čára š.25 cm </v>
          </cell>
        </row>
        <row r="79">
          <cell r="A79" t="str">
            <v>Dělicí čára š.12,5 cm</v>
          </cell>
        </row>
        <row r="80">
          <cell r="A80" t="str">
            <v xml:space="preserve">Plošné značení (přechody, šípky, stíny) </v>
          </cell>
        </row>
        <row r="81">
          <cell r="A81" t="str">
            <v xml:space="preserve">Symbol 01 - "vozíčkář" </v>
          </cell>
        </row>
        <row r="83">
          <cell r="A83" t="str">
            <v xml:space="preserve">Nápis na vozovce </v>
          </cell>
        </row>
        <row r="84">
          <cell r="A84" t="str">
            <v xml:space="preserve">V 12a , V 12b - žlutá dvousložková barva </v>
          </cell>
        </row>
        <row r="85">
          <cell r="A85" t="str">
            <v>Barva černá - zatření VDZ</v>
          </cell>
        </row>
        <row r="86">
          <cell r="A86" t="str">
            <v xml:space="preserve">Broušení vodorovného dopravního značení 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3"/>
  <sheetViews>
    <sheetView tabSelected="1" topLeftCell="A67" workbookViewId="0">
      <selection activeCell="A90" sqref="A90:F90"/>
    </sheetView>
  </sheetViews>
  <sheetFormatPr defaultRowHeight="15" x14ac:dyDescent="0.25"/>
  <cols>
    <col min="1" max="1" width="78.28515625" style="1" customWidth="1"/>
    <col min="2" max="2" width="8.5703125" style="2" customWidth="1"/>
    <col min="3" max="5" width="10.7109375" style="2" customWidth="1"/>
    <col min="6" max="6" width="17.85546875" style="9" customWidth="1"/>
    <col min="7" max="16384" width="9.140625" style="1"/>
  </cols>
  <sheetData>
    <row r="1" spans="1:6" ht="18" customHeight="1" thickBot="1" x14ac:dyDescent="0.35">
      <c r="A1" s="33" t="s">
        <v>35</v>
      </c>
      <c r="B1" s="17"/>
      <c r="C1" s="17"/>
      <c r="D1" s="17"/>
      <c r="E1" s="17"/>
      <c r="F1" s="34" t="s">
        <v>34</v>
      </c>
    </row>
    <row r="2" spans="1:6" ht="18" customHeight="1" x14ac:dyDescent="0.3">
      <c r="A2" s="17"/>
      <c r="B2" s="17"/>
      <c r="C2" s="17"/>
      <c r="D2" s="17"/>
      <c r="E2" s="17"/>
      <c r="F2" s="17"/>
    </row>
    <row r="3" spans="1:6" ht="18" customHeight="1" x14ac:dyDescent="0.3">
      <c r="A3" s="38" t="s">
        <v>31</v>
      </c>
      <c r="B3" s="39"/>
      <c r="C3" s="39"/>
      <c r="D3" s="39"/>
      <c r="E3" s="39"/>
      <c r="F3" s="39"/>
    </row>
    <row r="4" spans="1:6" ht="18" customHeight="1" x14ac:dyDescent="0.3">
      <c r="A4" s="38" t="s">
        <v>36</v>
      </c>
      <c r="B4" s="39"/>
      <c r="C4" s="39"/>
      <c r="D4" s="39"/>
      <c r="E4" s="39"/>
      <c r="F4" s="39"/>
    </row>
    <row r="5" spans="1:6" ht="18" customHeight="1" x14ac:dyDescent="0.3">
      <c r="A5" s="27"/>
      <c r="B5" s="17"/>
      <c r="C5" s="17"/>
      <c r="D5" s="17"/>
      <c r="E5" s="17"/>
      <c r="F5" s="17"/>
    </row>
    <row r="6" spans="1:6" ht="28.5" customHeight="1" x14ac:dyDescent="0.25">
      <c r="A6" s="5" t="s">
        <v>8</v>
      </c>
      <c r="B6" s="4" t="s">
        <v>0</v>
      </c>
      <c r="C6" s="4" t="s">
        <v>2</v>
      </c>
      <c r="D6" s="4" t="s">
        <v>7</v>
      </c>
      <c r="E6" s="4" t="s">
        <v>22</v>
      </c>
      <c r="F6" s="19" t="s">
        <v>3</v>
      </c>
    </row>
    <row r="7" spans="1:6" ht="15.75" customHeight="1" x14ac:dyDescent="0.25">
      <c r="A7" s="47"/>
      <c r="B7" s="47"/>
      <c r="C7" s="47"/>
      <c r="D7" s="48"/>
      <c r="E7" s="48"/>
      <c r="F7" s="48"/>
    </row>
    <row r="8" spans="1:6" s="18" customFormat="1" x14ac:dyDescent="0.25">
      <c r="A8" s="6" t="str">
        <f>[1]List1!A7</f>
        <v>A01a - A30; P1 - P7</v>
      </c>
      <c r="B8" s="7" t="s">
        <v>1</v>
      </c>
      <c r="C8" s="7">
        <v>1</v>
      </c>
      <c r="D8" s="40">
        <v>0</v>
      </c>
      <c r="E8" s="35">
        <v>3</v>
      </c>
      <c r="F8" s="16">
        <f t="shared" ref="F8:F85" si="0">D8*E8</f>
        <v>0</v>
      </c>
    </row>
    <row r="9" spans="1:6" s="18" customFormat="1" x14ac:dyDescent="0.25">
      <c r="A9" s="6" t="str">
        <f>[1]List1!A8</f>
        <v xml:space="preserve">P06 </v>
      </c>
      <c r="B9" s="7" t="s">
        <v>1</v>
      </c>
      <c r="C9" s="7">
        <v>1</v>
      </c>
      <c r="D9" s="40">
        <v>0</v>
      </c>
      <c r="E9" s="35">
        <v>2</v>
      </c>
      <c r="F9" s="16">
        <f t="shared" si="0"/>
        <v>0</v>
      </c>
    </row>
    <row r="10" spans="1:6" s="18" customFormat="1" x14ac:dyDescent="0.25">
      <c r="A10" s="6" t="str">
        <f>[1]List1!A9</f>
        <v>B1 - B34; C1 - C15</v>
      </c>
      <c r="B10" s="7" t="s">
        <v>1</v>
      </c>
      <c r="C10" s="7">
        <v>1</v>
      </c>
      <c r="D10" s="40">
        <v>0</v>
      </c>
      <c r="E10" s="35">
        <v>2</v>
      </c>
      <c r="F10" s="16">
        <f t="shared" si="0"/>
        <v>0</v>
      </c>
    </row>
    <row r="11" spans="1:6" s="18" customFormat="1" x14ac:dyDescent="0.25">
      <c r="A11" s="6" t="str">
        <f>[1]List1!A10</f>
        <v>E3 - E9; E12 - E17</v>
      </c>
      <c r="B11" s="7" t="s">
        <v>1</v>
      </c>
      <c r="C11" s="7">
        <v>1</v>
      </c>
      <c r="D11" s="40">
        <v>0</v>
      </c>
      <c r="E11" s="35">
        <v>10</v>
      </c>
      <c r="F11" s="16">
        <f t="shared" si="0"/>
        <v>0</v>
      </c>
    </row>
    <row r="12" spans="1:6" s="18" customFormat="1" x14ac:dyDescent="0.25">
      <c r="A12" s="6" t="s">
        <v>21</v>
      </c>
      <c r="B12" s="7" t="s">
        <v>1</v>
      </c>
      <c r="C12" s="7">
        <v>1</v>
      </c>
      <c r="D12" s="40">
        <v>0</v>
      </c>
      <c r="E12" s="35">
        <v>4</v>
      </c>
      <c r="F12" s="16">
        <f t="shared" si="0"/>
        <v>0</v>
      </c>
    </row>
    <row r="13" spans="1:6" s="18" customFormat="1" x14ac:dyDescent="0.25">
      <c r="A13" s="6" t="s">
        <v>20</v>
      </c>
      <c r="B13" s="7" t="s">
        <v>1</v>
      </c>
      <c r="C13" s="7">
        <v>1</v>
      </c>
      <c r="D13" s="40">
        <v>0</v>
      </c>
      <c r="E13" s="35">
        <v>2</v>
      </c>
      <c r="F13" s="16">
        <f t="shared" si="0"/>
        <v>0</v>
      </c>
    </row>
    <row r="14" spans="1:6" s="18" customFormat="1" x14ac:dyDescent="0.25">
      <c r="A14" s="6" t="s">
        <v>23</v>
      </c>
      <c r="B14" s="7" t="s">
        <v>1</v>
      </c>
      <c r="C14" s="7">
        <v>1</v>
      </c>
      <c r="D14" s="40">
        <v>0</v>
      </c>
      <c r="E14" s="35">
        <v>2</v>
      </c>
      <c r="F14" s="16">
        <f t="shared" si="0"/>
        <v>0</v>
      </c>
    </row>
    <row r="15" spans="1:6" s="18" customFormat="1" x14ac:dyDescent="0.25">
      <c r="A15" s="6" t="str">
        <f>[1]List1!A14</f>
        <v>P02; P03; P08; IP01 - IP07; IP10; IJ04A; E01; E02; E06; E09; E10</v>
      </c>
      <c r="B15" s="7" t="s">
        <v>1</v>
      </c>
      <c r="C15" s="7">
        <v>1</v>
      </c>
      <c r="D15" s="40">
        <v>0</v>
      </c>
      <c r="E15" s="35">
        <v>2</v>
      </c>
      <c r="F15" s="16">
        <f t="shared" si="0"/>
        <v>0</v>
      </c>
    </row>
    <row r="16" spans="1:6" s="18" customFormat="1" x14ac:dyDescent="0.25">
      <c r="A16" s="6" t="s">
        <v>24</v>
      </c>
      <c r="B16" s="7" t="s">
        <v>1</v>
      </c>
      <c r="C16" s="7">
        <v>1</v>
      </c>
      <c r="D16" s="40">
        <v>0</v>
      </c>
      <c r="E16" s="35">
        <v>3</v>
      </c>
      <c r="F16" s="16">
        <f t="shared" si="0"/>
        <v>0</v>
      </c>
    </row>
    <row r="17" spans="1:6" s="18" customFormat="1" x14ac:dyDescent="0.25">
      <c r="A17" s="6" t="str">
        <f>[1]List1!A16</f>
        <v>IS11c</v>
      </c>
      <c r="B17" s="7" t="s">
        <v>1</v>
      </c>
      <c r="C17" s="7">
        <v>1</v>
      </c>
      <c r="D17" s="40">
        <v>0</v>
      </c>
      <c r="E17" s="35">
        <v>2</v>
      </c>
      <c r="F17" s="16">
        <f t="shared" si="0"/>
        <v>0</v>
      </c>
    </row>
    <row r="18" spans="1:6" s="18" customFormat="1" x14ac:dyDescent="0.25">
      <c r="A18" s="6" t="str">
        <f>[1]List1!A17</f>
        <v>IS15</v>
      </c>
      <c r="B18" s="7" t="s">
        <v>1</v>
      </c>
      <c r="C18" s="7">
        <v>1</v>
      </c>
      <c r="D18" s="40">
        <v>0</v>
      </c>
      <c r="E18" s="35">
        <v>1</v>
      </c>
      <c r="F18" s="16">
        <f t="shared" si="0"/>
        <v>0</v>
      </c>
    </row>
    <row r="19" spans="1:6" s="18" customFormat="1" x14ac:dyDescent="0.25">
      <c r="A19" s="6" t="str">
        <f>[1]List1!A18</f>
        <v>IP08 - IP09; IP11 - IP13; IJ01 - IJ03; IJ04c - IJ15; IS15b; E02; E12</v>
      </c>
      <c r="B19" s="7" t="s">
        <v>1</v>
      </c>
      <c r="C19" s="7">
        <v>1</v>
      </c>
      <c r="D19" s="40">
        <v>0</v>
      </c>
      <c r="E19" s="35">
        <v>5</v>
      </c>
      <c r="F19" s="16">
        <f t="shared" si="0"/>
        <v>0</v>
      </c>
    </row>
    <row r="20" spans="1:6" s="18" customFormat="1" x14ac:dyDescent="0.25">
      <c r="A20" s="6" t="str">
        <f>[1]List1!A19</f>
        <v>IZ5</v>
      </c>
      <c r="B20" s="7" t="s">
        <v>1</v>
      </c>
      <c r="C20" s="7">
        <v>1</v>
      </c>
      <c r="D20" s="40">
        <v>0</v>
      </c>
      <c r="E20" s="35">
        <v>3</v>
      </c>
      <c r="F20" s="16">
        <f t="shared" si="0"/>
        <v>0</v>
      </c>
    </row>
    <row r="21" spans="1:6" s="18" customFormat="1" x14ac:dyDescent="0.25">
      <c r="A21" s="6" t="str">
        <f>[1]List1!A20</f>
        <v>IP04a</v>
      </c>
      <c r="B21" s="7" t="s">
        <v>1</v>
      </c>
      <c r="C21" s="7">
        <v>1</v>
      </c>
      <c r="D21" s="40">
        <v>0</v>
      </c>
      <c r="E21" s="35">
        <v>3</v>
      </c>
      <c r="F21" s="16">
        <f t="shared" si="0"/>
        <v>0</v>
      </c>
    </row>
    <row r="22" spans="1:6" s="18" customFormat="1" x14ac:dyDescent="0.25">
      <c r="A22" s="6" t="str">
        <f>[1]List1!A21</f>
        <v>IP20; IP22; IP23; IZ8; IZ6; IP29; IS10; IS11a</v>
      </c>
      <c r="B22" s="7" t="s">
        <v>1</v>
      </c>
      <c r="C22" s="7">
        <v>1</v>
      </c>
      <c r="D22" s="40">
        <v>0</v>
      </c>
      <c r="E22" s="35">
        <v>2</v>
      </c>
      <c r="F22" s="16">
        <f t="shared" si="0"/>
        <v>0</v>
      </c>
    </row>
    <row r="23" spans="1:6" s="18" customFormat="1" x14ac:dyDescent="0.25">
      <c r="A23" s="6" t="str">
        <f>[1]List1!A22</f>
        <v>IZ1 - IP19; IP21; IP24; IS09</v>
      </c>
      <c r="B23" s="7" t="s">
        <v>1</v>
      </c>
      <c r="C23" s="7">
        <v>1</v>
      </c>
      <c r="D23" s="40">
        <v>0</v>
      </c>
      <c r="E23" s="35">
        <v>2</v>
      </c>
      <c r="F23" s="16">
        <f t="shared" si="0"/>
        <v>0</v>
      </c>
    </row>
    <row r="24" spans="1:6" s="18" customFormat="1" x14ac:dyDescent="0.25">
      <c r="A24" s="6" t="s">
        <v>25</v>
      </c>
      <c r="B24" s="7" t="s">
        <v>1</v>
      </c>
      <c r="C24" s="7">
        <v>1</v>
      </c>
      <c r="D24" s="40">
        <v>0</v>
      </c>
      <c r="E24" s="35">
        <v>2</v>
      </c>
      <c r="F24" s="16">
        <f t="shared" si="0"/>
        <v>0</v>
      </c>
    </row>
    <row r="25" spans="1:6" s="18" customFormat="1" x14ac:dyDescent="0.25">
      <c r="A25" s="6" t="s">
        <v>26</v>
      </c>
      <c r="B25" s="7" t="s">
        <v>1</v>
      </c>
      <c r="C25" s="7">
        <v>1</v>
      </c>
      <c r="D25" s="40">
        <v>0</v>
      </c>
      <c r="E25" s="35">
        <v>2</v>
      </c>
      <c r="F25" s="16">
        <f t="shared" si="0"/>
        <v>0</v>
      </c>
    </row>
    <row r="26" spans="1:6" s="18" customFormat="1" x14ac:dyDescent="0.25">
      <c r="A26" s="6" t="s">
        <v>27</v>
      </c>
      <c r="B26" s="7" t="s">
        <v>1</v>
      </c>
      <c r="C26" s="7">
        <v>1</v>
      </c>
      <c r="D26" s="40">
        <v>0</v>
      </c>
      <c r="E26" s="35">
        <v>2</v>
      </c>
      <c r="F26" s="16">
        <f t="shared" si="0"/>
        <v>0</v>
      </c>
    </row>
    <row r="27" spans="1:6" s="18" customFormat="1" x14ac:dyDescent="0.25">
      <c r="A27" s="6" t="s">
        <v>28</v>
      </c>
      <c r="B27" s="7" t="s">
        <v>1</v>
      </c>
      <c r="C27" s="7">
        <v>1</v>
      </c>
      <c r="D27" s="40">
        <v>0</v>
      </c>
      <c r="E27" s="35">
        <v>2</v>
      </c>
      <c r="F27" s="16">
        <f t="shared" si="0"/>
        <v>0</v>
      </c>
    </row>
    <row r="28" spans="1:6" s="18" customFormat="1" x14ac:dyDescent="0.25">
      <c r="A28" s="6" t="str">
        <f>[1]List1!A27</f>
        <v>IS 24c - komunální cíl</v>
      </c>
      <c r="B28" s="7" t="s">
        <v>1</v>
      </c>
      <c r="C28" s="7">
        <v>1</v>
      </c>
      <c r="D28" s="40">
        <v>0</v>
      </c>
      <c r="E28" s="35">
        <v>5</v>
      </c>
      <c r="F28" s="16">
        <f t="shared" si="0"/>
        <v>0</v>
      </c>
    </row>
    <row r="29" spans="1:6" s="18" customFormat="1" x14ac:dyDescent="0.25">
      <c r="A29" s="6" t="str">
        <f>[1]List1!A28</f>
        <v>značka svislá reflexní kulatá</v>
      </c>
      <c r="B29" s="7" t="s">
        <v>1</v>
      </c>
      <c r="C29" s="7">
        <v>1</v>
      </c>
      <c r="D29" s="40">
        <v>0</v>
      </c>
      <c r="E29" s="35">
        <v>2</v>
      </c>
      <c r="F29" s="16">
        <f t="shared" si="0"/>
        <v>0</v>
      </c>
    </row>
    <row r="30" spans="1:6" s="18" customFormat="1" x14ac:dyDescent="0.25">
      <c r="A30" s="6" t="str">
        <f>[1]List1!A29</f>
        <v>značka svislá reflexní</v>
      </c>
      <c r="B30" s="7" t="s">
        <v>1</v>
      </c>
      <c r="C30" s="7">
        <v>1</v>
      </c>
      <c r="D30" s="40">
        <v>0</v>
      </c>
      <c r="E30" s="35">
        <v>1</v>
      </c>
      <c r="F30" s="16">
        <f t="shared" si="0"/>
        <v>0</v>
      </c>
    </row>
    <row r="31" spans="1:6" s="18" customFormat="1" x14ac:dyDescent="0.25">
      <c r="A31" s="6" t="str">
        <f>[1]List1!A30</f>
        <v>Dopravní zrcadlo - kulaté</v>
      </c>
      <c r="B31" s="7" t="s">
        <v>1</v>
      </c>
      <c r="C31" s="7">
        <v>1</v>
      </c>
      <c r="D31" s="40">
        <v>0</v>
      </c>
      <c r="E31" s="35">
        <v>2</v>
      </c>
      <c r="F31" s="16">
        <f t="shared" si="0"/>
        <v>0</v>
      </c>
    </row>
    <row r="32" spans="1:6" s="18" customFormat="1" x14ac:dyDescent="0.25">
      <c r="A32" s="6" t="str">
        <f>[1]List1!A31</f>
        <v>Dopravní zrcadlo - hranaté</v>
      </c>
      <c r="B32" s="7" t="s">
        <v>1</v>
      </c>
      <c r="C32" s="7">
        <v>1</v>
      </c>
      <c r="D32" s="40">
        <v>0</v>
      </c>
      <c r="E32" s="35">
        <v>2</v>
      </c>
      <c r="F32" s="16">
        <f t="shared" ref="F32:F35" si="1">D32*E32</f>
        <v>0</v>
      </c>
    </row>
    <row r="33" spans="1:6" s="18" customFormat="1" x14ac:dyDescent="0.25">
      <c r="A33" s="6" t="str">
        <f>[1]List1!A32</f>
        <v>kužel signalizační</v>
      </c>
      <c r="B33" s="7" t="s">
        <v>1</v>
      </c>
      <c r="C33" s="7">
        <v>1</v>
      </c>
      <c r="D33" s="40">
        <v>0</v>
      </c>
      <c r="E33" s="35">
        <v>2</v>
      </c>
      <c r="F33" s="16">
        <f t="shared" si="1"/>
        <v>0</v>
      </c>
    </row>
    <row r="34" spans="1:6" s="18" customFormat="1" x14ac:dyDescent="0.25">
      <c r="A34" s="6" t="str">
        <f>[1]List1!A33</f>
        <v>Vymezovací sloupek</v>
      </c>
      <c r="B34" s="7" t="s">
        <v>1</v>
      </c>
      <c r="C34" s="7">
        <v>1</v>
      </c>
      <c r="D34" s="40">
        <v>0</v>
      </c>
      <c r="E34" s="35">
        <v>5</v>
      </c>
      <c r="F34" s="16">
        <f t="shared" si="1"/>
        <v>0</v>
      </c>
    </row>
    <row r="35" spans="1:6" s="18" customFormat="1" x14ac:dyDescent="0.25">
      <c r="A35" s="6" t="str">
        <f>[1]List1!A34</f>
        <v>Betonové svodidlo – CITY BLOC - 1 m</v>
      </c>
      <c r="B35" s="7" t="s">
        <v>1</v>
      </c>
      <c r="C35" s="7">
        <v>1</v>
      </c>
      <c r="D35" s="40">
        <v>0</v>
      </c>
      <c r="E35" s="35">
        <v>4</v>
      </c>
      <c r="F35" s="16">
        <f t="shared" si="1"/>
        <v>0</v>
      </c>
    </row>
    <row r="36" spans="1:6" s="18" customFormat="1" x14ac:dyDescent="0.25">
      <c r="A36" s="6" t="str">
        <f>[1]List1!A35</f>
        <v>Betonové svodidlo – CITY BLOC - 2 m</v>
      </c>
      <c r="B36" s="7" t="s">
        <v>1</v>
      </c>
      <c r="C36" s="7">
        <v>1</v>
      </c>
      <c r="D36" s="40">
        <v>0</v>
      </c>
      <c r="E36" s="35">
        <v>3</v>
      </c>
      <c r="F36" s="16">
        <f t="shared" si="0"/>
        <v>0</v>
      </c>
    </row>
    <row r="37" spans="1:6" s="18" customFormat="1" ht="15.75" thickBot="1" x14ac:dyDescent="0.3">
      <c r="A37" s="6" t="str">
        <f>[1]List1!$A$36</f>
        <v>Zakrývací páska (zneplatnění DZ)</v>
      </c>
      <c r="B37" s="7" t="s">
        <v>16</v>
      </c>
      <c r="C37" s="7">
        <v>1</v>
      </c>
      <c r="D37" s="40">
        <v>0</v>
      </c>
      <c r="E37" s="35">
        <v>15</v>
      </c>
      <c r="F37" s="16">
        <f t="shared" si="0"/>
        <v>0</v>
      </c>
    </row>
    <row r="38" spans="1:6" s="18" customFormat="1" ht="15.75" thickBot="1" x14ac:dyDescent="0.3">
      <c r="A38" s="52" t="s">
        <v>12</v>
      </c>
      <c r="B38" s="53"/>
      <c r="C38" s="53"/>
      <c r="D38" s="53"/>
      <c r="E38" s="53"/>
      <c r="F38" s="54"/>
    </row>
    <row r="39" spans="1:6" s="18" customFormat="1" x14ac:dyDescent="0.25">
      <c r="A39" s="6" t="str">
        <f>[1]List1!A38</f>
        <v>Sloupek Zn. Ø 60 mm</v>
      </c>
      <c r="B39" s="7" t="s">
        <v>16</v>
      </c>
      <c r="C39" s="7">
        <v>1</v>
      </c>
      <c r="D39" s="40">
        <v>0</v>
      </c>
      <c r="E39" s="35">
        <v>12</v>
      </c>
      <c r="F39" s="16">
        <f t="shared" si="0"/>
        <v>0</v>
      </c>
    </row>
    <row r="40" spans="1:6" s="18" customFormat="1" x14ac:dyDescent="0.25">
      <c r="A40" s="6" t="str">
        <f>[1]List1!A39</f>
        <v>PVC víčko Ø 60 mm</v>
      </c>
      <c r="B40" s="7" t="s">
        <v>1</v>
      </c>
      <c r="C40" s="7">
        <v>1</v>
      </c>
      <c r="D40" s="40">
        <v>0</v>
      </c>
      <c r="E40" s="35">
        <v>12</v>
      </c>
      <c r="F40" s="16">
        <f t="shared" si="0"/>
        <v>0</v>
      </c>
    </row>
    <row r="41" spans="1:6" s="18" customFormat="1" x14ac:dyDescent="0.25">
      <c r="A41" s="6" t="str">
        <f>[1]List1!A40</f>
        <v>Objímka Al-2C 60 mm - komplet</v>
      </c>
      <c r="B41" s="7" t="s">
        <v>1</v>
      </c>
      <c r="C41" s="7">
        <v>1</v>
      </c>
      <c r="D41" s="40">
        <v>0</v>
      </c>
      <c r="E41" s="35">
        <v>12</v>
      </c>
      <c r="F41" s="16">
        <f t="shared" si="0"/>
        <v>0</v>
      </c>
    </row>
    <row r="42" spans="1:6" s="18" customFormat="1" x14ac:dyDescent="0.25">
      <c r="A42" s="6" t="str">
        <f>[1]List1!A41</f>
        <v>Objímka Pz-VO - komplet</v>
      </c>
      <c r="B42" s="7" t="s">
        <v>1</v>
      </c>
      <c r="C42" s="7">
        <v>1</v>
      </c>
      <c r="D42" s="40">
        <v>0</v>
      </c>
      <c r="E42" s="35">
        <v>12</v>
      </c>
      <c r="F42" s="16">
        <f t="shared" si="0"/>
        <v>0</v>
      </c>
    </row>
    <row r="43" spans="1:6" s="18" customFormat="1" ht="15.75" thickBot="1" x14ac:dyDescent="0.3">
      <c r="A43" s="6" t="str">
        <f>[1]List1!A42</f>
        <v>Al patka 60 mm - komplet</v>
      </c>
      <c r="B43" s="7" t="s">
        <v>1</v>
      </c>
      <c r="C43" s="7">
        <v>1</v>
      </c>
      <c r="D43" s="40">
        <v>0</v>
      </c>
      <c r="E43" s="35">
        <v>9</v>
      </c>
      <c r="F43" s="16">
        <f t="shared" si="0"/>
        <v>0</v>
      </c>
    </row>
    <row r="44" spans="1:6" s="18" customFormat="1" ht="15.75" thickBot="1" x14ac:dyDescent="0.3">
      <c r="A44" s="52" t="s">
        <v>13</v>
      </c>
      <c r="B44" s="53"/>
      <c r="C44" s="53"/>
      <c r="D44" s="53"/>
      <c r="E44" s="53"/>
      <c r="F44" s="54"/>
    </row>
    <row r="45" spans="1:6" s="18" customFormat="1" x14ac:dyDescent="0.25">
      <c r="A45" s="6" t="str">
        <f>[1]List1!A44</f>
        <v>Výkop a betonáž patky/sloupku (vč. betonu)</v>
      </c>
      <c r="B45" s="7" t="s">
        <v>17</v>
      </c>
      <c r="C45" s="7">
        <v>1</v>
      </c>
      <c r="D45" s="40">
        <v>0</v>
      </c>
      <c r="E45" s="35">
        <v>20</v>
      </c>
      <c r="F45" s="16">
        <f t="shared" si="0"/>
        <v>0</v>
      </c>
    </row>
    <row r="46" spans="1:6" s="18" customFormat="1" x14ac:dyDescent="0.25">
      <c r="A46" s="6" t="str">
        <f>[1]List1!A45</f>
        <v>Montáž značky na sloupek</v>
      </c>
      <c r="B46" s="7" t="s">
        <v>1</v>
      </c>
      <c r="C46" s="7">
        <v>1</v>
      </c>
      <c r="D46" s="40">
        <v>0</v>
      </c>
      <c r="E46" s="35">
        <v>20</v>
      </c>
      <c r="F46" s="16">
        <f t="shared" si="0"/>
        <v>0</v>
      </c>
    </row>
    <row r="47" spans="1:6" s="18" customFormat="1" x14ac:dyDescent="0.25">
      <c r="A47" s="6" t="str">
        <f>[1]List1!A46</f>
        <v xml:space="preserve">Montáž velké značky na sloupek (montáž na 2 sloupky) </v>
      </c>
      <c r="B47" s="7" t="s">
        <v>1</v>
      </c>
      <c r="C47" s="7">
        <v>1</v>
      </c>
      <c r="D47" s="40">
        <v>0</v>
      </c>
      <c r="E47" s="35">
        <v>5</v>
      </c>
      <c r="F47" s="16">
        <f t="shared" si="0"/>
        <v>0</v>
      </c>
    </row>
    <row r="48" spans="1:6" s="18" customFormat="1" x14ac:dyDescent="0.25">
      <c r="A48" s="6" t="str">
        <f>[1]List1!A47</f>
        <v>Montáž značky na sloup VO</v>
      </c>
      <c r="B48" s="7" t="s">
        <v>1</v>
      </c>
      <c r="C48" s="7">
        <v>1</v>
      </c>
      <c r="D48" s="40">
        <v>0</v>
      </c>
      <c r="E48" s="35">
        <v>6</v>
      </c>
      <c r="F48" s="16">
        <f t="shared" si="0"/>
        <v>0</v>
      </c>
    </row>
    <row r="49" spans="1:6" s="18" customFormat="1" x14ac:dyDescent="0.25">
      <c r="A49" s="6" t="str">
        <f>[1]List1!A48</f>
        <v>Demontáž stávajících značek</v>
      </c>
      <c r="B49" s="7" t="s">
        <v>1</v>
      </c>
      <c r="C49" s="7">
        <v>1</v>
      </c>
      <c r="D49" s="40">
        <v>0</v>
      </c>
      <c r="E49" s="35">
        <v>12</v>
      </c>
      <c r="F49" s="16">
        <f t="shared" si="0"/>
        <v>0</v>
      </c>
    </row>
    <row r="50" spans="1:6" s="18" customFormat="1" ht="15.75" thickBot="1" x14ac:dyDescent="0.3">
      <c r="A50" s="21" t="str">
        <f>[1]List1!A49</f>
        <v>Demontáž betonového základu</v>
      </c>
      <c r="B50" s="22" t="s">
        <v>1</v>
      </c>
      <c r="C50" s="22">
        <v>1</v>
      </c>
      <c r="D50" s="41">
        <v>0</v>
      </c>
      <c r="E50" s="36">
        <v>12</v>
      </c>
      <c r="F50" s="23">
        <f t="shared" si="0"/>
        <v>0</v>
      </c>
    </row>
    <row r="51" spans="1:6" s="18" customFormat="1" ht="15.75" thickBot="1" x14ac:dyDescent="0.3">
      <c r="A51" s="52" t="s">
        <v>14</v>
      </c>
      <c r="B51" s="53"/>
      <c r="C51" s="53"/>
      <c r="D51" s="53"/>
      <c r="E51" s="53"/>
      <c r="F51" s="54"/>
    </row>
    <row r="52" spans="1:6" s="18" customFormat="1" x14ac:dyDescent="0.25">
      <c r="A52" s="24" t="str">
        <f>[1]List1!A51</f>
        <v>Dopravní značka</v>
      </c>
      <c r="B52" s="25" t="s">
        <v>1</v>
      </c>
      <c r="C52" s="25">
        <v>1</v>
      </c>
      <c r="D52" s="42">
        <v>0</v>
      </c>
      <c r="E52" s="37">
        <v>10</v>
      </c>
      <c r="F52" s="26">
        <f t="shared" si="0"/>
        <v>0</v>
      </c>
    </row>
    <row r="53" spans="1:6" s="18" customFormat="1" x14ac:dyDescent="0.25">
      <c r="A53" s="6" t="str">
        <f>[1]List1!A52</f>
        <v>Směrová deska Z4</v>
      </c>
      <c r="B53" s="7" t="s">
        <v>1</v>
      </c>
      <c r="C53" s="7">
        <v>1</v>
      </c>
      <c r="D53" s="40">
        <v>0</v>
      </c>
      <c r="E53" s="35">
        <v>6</v>
      </c>
      <c r="F53" s="16">
        <f t="shared" si="0"/>
        <v>0</v>
      </c>
    </row>
    <row r="54" spans="1:6" s="18" customFormat="1" x14ac:dyDescent="0.25">
      <c r="A54" s="6" t="str">
        <f>[1]List1!A53</f>
        <v>PVC podstavec 16 kg</v>
      </c>
      <c r="B54" s="7" t="s">
        <v>1</v>
      </c>
      <c r="C54" s="7">
        <v>1</v>
      </c>
      <c r="D54" s="40">
        <v>0</v>
      </c>
      <c r="E54" s="35">
        <v>16</v>
      </c>
      <c r="F54" s="16">
        <f t="shared" si="0"/>
        <v>0</v>
      </c>
    </row>
    <row r="55" spans="1:6" s="18" customFormat="1" x14ac:dyDescent="0.25">
      <c r="A55" s="6" t="str">
        <f>[1]List1!A54</f>
        <v>PVC podstavec 32 kg</v>
      </c>
      <c r="B55" s="7" t="s">
        <v>1</v>
      </c>
      <c r="C55" s="7">
        <v>1</v>
      </c>
      <c r="D55" s="40">
        <v>0</v>
      </c>
      <c r="E55" s="35">
        <v>6</v>
      </c>
      <c r="F55" s="16">
        <f t="shared" si="0"/>
        <v>0</v>
      </c>
    </row>
    <row r="56" spans="1:6" s="18" customFormat="1" x14ac:dyDescent="0.25">
      <c r="A56" s="6" t="str">
        <f>[1]List1!A55</f>
        <v>Sloupek 40 x 40 mm</v>
      </c>
      <c r="B56" s="7" t="s">
        <v>1</v>
      </c>
      <c r="C56" s="7">
        <v>1</v>
      </c>
      <c r="D56" s="40">
        <v>0</v>
      </c>
      <c r="E56" s="35">
        <v>8</v>
      </c>
      <c r="F56" s="16">
        <f t="shared" si="0"/>
        <v>0</v>
      </c>
    </row>
    <row r="57" spans="1:6" s="18" customFormat="1" x14ac:dyDescent="0.25">
      <c r="A57" s="6" t="str">
        <f>[1]List1!A56</f>
        <v>Výřez na dopravní značku</v>
      </c>
      <c r="B57" s="7" t="s">
        <v>1</v>
      </c>
      <c r="C57" s="7">
        <v>1</v>
      </c>
      <c r="D57" s="40">
        <v>0</v>
      </c>
      <c r="E57" s="35">
        <v>8</v>
      </c>
      <c r="F57" s="16">
        <f t="shared" si="0"/>
        <v>0</v>
      </c>
    </row>
    <row r="58" spans="1:6" s="18" customFormat="1" x14ac:dyDescent="0.25">
      <c r="A58" s="6" t="str">
        <f>[1]List1!A57</f>
        <v>Semafor - světelné signalizační zařízení, včetně příslušenství</v>
      </c>
      <c r="B58" s="7" t="s">
        <v>1</v>
      </c>
      <c r="C58" s="7">
        <v>1</v>
      </c>
      <c r="D58" s="40">
        <v>0</v>
      </c>
      <c r="E58" s="35">
        <v>2</v>
      </c>
      <c r="F58" s="16">
        <f t="shared" si="0"/>
        <v>0</v>
      </c>
    </row>
    <row r="59" spans="1:6" s="18" customFormat="1" ht="15.75" thickBot="1" x14ac:dyDescent="0.3">
      <c r="A59" s="21" t="str">
        <f>[1]List1!A58</f>
        <v>Výstražné blikající světlo</v>
      </c>
      <c r="B59" s="22" t="s">
        <v>1</v>
      </c>
      <c r="C59" s="22">
        <v>1</v>
      </c>
      <c r="D59" s="41">
        <v>0</v>
      </c>
      <c r="E59" s="36">
        <v>6</v>
      </c>
      <c r="F59" s="23">
        <f t="shared" si="0"/>
        <v>0</v>
      </c>
    </row>
    <row r="60" spans="1:6" s="18" customFormat="1" ht="15.75" thickBot="1" x14ac:dyDescent="0.25">
      <c r="A60" s="52" t="s">
        <v>15</v>
      </c>
      <c r="B60" s="55"/>
      <c r="C60" s="55"/>
      <c r="D60" s="55"/>
      <c r="E60" s="55"/>
      <c r="F60" s="56"/>
    </row>
    <row r="61" spans="1:6" s="18" customFormat="1" x14ac:dyDescent="0.25">
      <c r="A61" s="6" t="str">
        <f>[1]List1!A60</f>
        <v>Koncový černý (215x430x30)</v>
      </c>
      <c r="B61" s="7" t="s">
        <v>1</v>
      </c>
      <c r="C61" s="7">
        <v>1</v>
      </c>
      <c r="D61" s="40">
        <v>0</v>
      </c>
      <c r="E61" s="35">
        <v>10</v>
      </c>
      <c r="F61" s="16">
        <f t="shared" si="0"/>
        <v>0</v>
      </c>
    </row>
    <row r="62" spans="1:6" s="18" customFormat="1" x14ac:dyDescent="0.25">
      <c r="A62" s="6" t="str">
        <f>[1]List1!A61</f>
        <v>Koncový žlutý (215x430x30)</v>
      </c>
      <c r="B62" s="7" t="s">
        <v>1</v>
      </c>
      <c r="C62" s="7">
        <v>1</v>
      </c>
      <c r="D62" s="40">
        <v>0</v>
      </c>
      <c r="E62" s="35">
        <v>10</v>
      </c>
      <c r="F62" s="16">
        <f t="shared" si="0"/>
        <v>0</v>
      </c>
    </row>
    <row r="63" spans="1:6" s="18" customFormat="1" x14ac:dyDescent="0.25">
      <c r="A63" s="6" t="str">
        <f>[1]List1!A62</f>
        <v>Průběžný černý (500x430x30)</v>
      </c>
      <c r="B63" s="7" t="s">
        <v>1</v>
      </c>
      <c r="C63" s="7">
        <v>1</v>
      </c>
      <c r="D63" s="40">
        <v>0</v>
      </c>
      <c r="E63" s="35">
        <v>50</v>
      </c>
      <c r="F63" s="16">
        <f t="shared" si="0"/>
        <v>0</v>
      </c>
    </row>
    <row r="64" spans="1:6" s="18" customFormat="1" x14ac:dyDescent="0.25">
      <c r="A64" s="6" t="str">
        <f>[1]List1!A63</f>
        <v>Průběžný žlutý (500x430x30)</v>
      </c>
      <c r="B64" s="7" t="s">
        <v>1</v>
      </c>
      <c r="C64" s="7">
        <v>1</v>
      </c>
      <c r="D64" s="40">
        <v>0</v>
      </c>
      <c r="E64" s="35">
        <v>50</v>
      </c>
      <c r="F64" s="16">
        <f t="shared" si="0"/>
        <v>0</v>
      </c>
    </row>
    <row r="65" spans="1:6" s="18" customFormat="1" x14ac:dyDescent="0.25">
      <c r="A65" s="6" t="str">
        <f>[1]List1!A64</f>
        <v>Spojovací materiál (vrut, podložka, hmoždinka)</v>
      </c>
      <c r="B65" s="7" t="s">
        <v>1</v>
      </c>
      <c r="C65" s="7">
        <v>1</v>
      </c>
      <c r="D65" s="40">
        <v>0</v>
      </c>
      <c r="E65" s="35">
        <v>150</v>
      </c>
      <c r="F65" s="16">
        <f t="shared" si="0"/>
        <v>0</v>
      </c>
    </row>
    <row r="66" spans="1:6" s="18" customFormat="1" x14ac:dyDescent="0.25">
      <c r="A66" s="6" t="str">
        <f>[1]List1!A65</f>
        <v>Montáž koncového dílu</v>
      </c>
      <c r="B66" s="7" t="s">
        <v>1</v>
      </c>
      <c r="C66" s="7">
        <v>1</v>
      </c>
      <c r="D66" s="40">
        <v>0</v>
      </c>
      <c r="E66" s="35">
        <v>5</v>
      </c>
      <c r="F66" s="16">
        <f t="shared" si="0"/>
        <v>0</v>
      </c>
    </row>
    <row r="67" spans="1:6" s="18" customFormat="1" ht="15.75" thickBot="1" x14ac:dyDescent="0.3">
      <c r="A67" s="6" t="str">
        <f>[1]List1!A66</f>
        <v>Montáž středového dílu</v>
      </c>
      <c r="B67" s="7" t="s">
        <v>1</v>
      </c>
      <c r="C67" s="7">
        <v>1</v>
      </c>
      <c r="D67" s="40">
        <v>0</v>
      </c>
      <c r="E67" s="35">
        <v>5</v>
      </c>
      <c r="F67" s="16">
        <f t="shared" si="0"/>
        <v>0</v>
      </c>
    </row>
    <row r="68" spans="1:6" s="18" customFormat="1" ht="15.75" thickBot="1" x14ac:dyDescent="0.25">
      <c r="A68" s="57" t="s">
        <v>10</v>
      </c>
      <c r="B68" s="58"/>
      <c r="C68" s="58"/>
      <c r="D68" s="58"/>
      <c r="E68" s="58"/>
      <c r="F68" s="59"/>
    </row>
    <row r="69" spans="1:6" s="18" customFormat="1" x14ac:dyDescent="0.25">
      <c r="A69" s="24" t="str">
        <f>[1]List1!A70</f>
        <v xml:space="preserve">Vodicí čára š.25 cm </v>
      </c>
      <c r="B69" s="25" t="s">
        <v>19</v>
      </c>
      <c r="C69" s="25">
        <v>1</v>
      </c>
      <c r="D69" s="42">
        <v>0</v>
      </c>
      <c r="E69" s="37">
        <v>100</v>
      </c>
      <c r="F69" s="26">
        <f t="shared" si="0"/>
        <v>0</v>
      </c>
    </row>
    <row r="70" spans="1:6" s="18" customFormat="1" x14ac:dyDescent="0.25">
      <c r="A70" s="6" t="str">
        <f>[1]List1!A71</f>
        <v>Dělicí čára š.12,5 cm</v>
      </c>
      <c r="B70" s="7" t="s">
        <v>9</v>
      </c>
      <c r="C70" s="7">
        <v>1</v>
      </c>
      <c r="D70" s="40">
        <v>0</v>
      </c>
      <c r="E70" s="35">
        <v>80</v>
      </c>
      <c r="F70" s="16">
        <f t="shared" si="0"/>
        <v>0</v>
      </c>
    </row>
    <row r="71" spans="1:6" s="18" customFormat="1" x14ac:dyDescent="0.25">
      <c r="A71" s="6" t="str">
        <f>[1]List1!A72</f>
        <v xml:space="preserve">Plošné značení (přechody,šípky,stíny) </v>
      </c>
      <c r="B71" s="7" t="s">
        <v>9</v>
      </c>
      <c r="C71" s="7">
        <v>1</v>
      </c>
      <c r="D71" s="40">
        <v>0</v>
      </c>
      <c r="E71" s="35">
        <v>100</v>
      </c>
      <c r="F71" s="16">
        <f t="shared" si="0"/>
        <v>0</v>
      </c>
    </row>
    <row r="72" spans="1:6" s="18" customFormat="1" x14ac:dyDescent="0.25">
      <c r="A72" s="6" t="str">
        <f>[1]List1!A73</f>
        <v xml:space="preserve">Symbol 01 - "vozíčkář" </v>
      </c>
      <c r="B72" s="7" t="s">
        <v>1</v>
      </c>
      <c r="C72" s="7">
        <v>1</v>
      </c>
      <c r="D72" s="40">
        <v>0</v>
      </c>
      <c r="E72" s="35">
        <v>3</v>
      </c>
      <c r="F72" s="16">
        <f t="shared" si="0"/>
        <v>0</v>
      </c>
    </row>
    <row r="73" spans="1:6" s="18" customFormat="1" x14ac:dyDescent="0.25">
      <c r="A73" s="6" t="s">
        <v>18</v>
      </c>
      <c r="B73" s="7" t="s">
        <v>1</v>
      </c>
      <c r="C73" s="7">
        <v>1</v>
      </c>
      <c r="D73" s="40">
        <v>0</v>
      </c>
      <c r="E73" s="35">
        <v>5</v>
      </c>
      <c r="F73" s="16">
        <f t="shared" si="0"/>
        <v>0</v>
      </c>
    </row>
    <row r="74" spans="1:6" s="18" customFormat="1" x14ac:dyDescent="0.25">
      <c r="A74" s="6" t="str">
        <f>[1]List1!A75</f>
        <v xml:space="preserve">Nápis na vozovce </v>
      </c>
      <c r="B74" s="7" t="s">
        <v>9</v>
      </c>
      <c r="C74" s="7">
        <v>1</v>
      </c>
      <c r="D74" s="40">
        <v>0</v>
      </c>
      <c r="E74" s="35">
        <v>2</v>
      </c>
      <c r="F74" s="16">
        <f t="shared" si="0"/>
        <v>0</v>
      </c>
    </row>
    <row r="75" spans="1:6" s="18" customFormat="1" ht="15.75" thickBot="1" x14ac:dyDescent="0.3">
      <c r="A75" s="21" t="str">
        <f>[1]List1!A76</f>
        <v xml:space="preserve">V 12a , V 12b - žlutá Jednosložková barva </v>
      </c>
      <c r="B75" s="22" t="s">
        <v>9</v>
      </c>
      <c r="C75" s="22">
        <v>1</v>
      </c>
      <c r="D75" s="41">
        <v>0</v>
      </c>
      <c r="E75" s="36">
        <v>20</v>
      </c>
      <c r="F75" s="23">
        <f t="shared" si="0"/>
        <v>0</v>
      </c>
    </row>
    <row r="76" spans="1:6" s="18" customFormat="1" ht="15.75" thickBot="1" x14ac:dyDescent="0.25">
      <c r="A76" s="57" t="s">
        <v>11</v>
      </c>
      <c r="B76" s="58"/>
      <c r="C76" s="58"/>
      <c r="D76" s="58"/>
      <c r="E76" s="58"/>
      <c r="F76" s="59"/>
    </row>
    <row r="77" spans="1:6" s="18" customFormat="1" x14ac:dyDescent="0.25">
      <c r="A77" s="24" t="str">
        <f>[1]List1!A78</f>
        <v xml:space="preserve">Vodicí čára š.25 cm </v>
      </c>
      <c r="B77" s="25" t="s">
        <v>9</v>
      </c>
      <c r="C77" s="25">
        <v>1</v>
      </c>
      <c r="D77" s="42">
        <v>0</v>
      </c>
      <c r="E77" s="37">
        <v>350</v>
      </c>
      <c r="F77" s="26">
        <f t="shared" si="0"/>
        <v>0</v>
      </c>
    </row>
    <row r="78" spans="1:6" s="18" customFormat="1" x14ac:dyDescent="0.25">
      <c r="A78" s="6" t="str">
        <f>[1]List1!A79</f>
        <v>Dělicí čára š.12,5 cm</v>
      </c>
      <c r="B78" s="7" t="s">
        <v>9</v>
      </c>
      <c r="C78" s="7">
        <v>1</v>
      </c>
      <c r="D78" s="40">
        <v>0</v>
      </c>
      <c r="E78" s="35">
        <v>150</v>
      </c>
      <c r="F78" s="16">
        <f t="shared" si="0"/>
        <v>0</v>
      </c>
    </row>
    <row r="79" spans="1:6" s="18" customFormat="1" x14ac:dyDescent="0.25">
      <c r="A79" s="6" t="str">
        <f>[1]List1!A80</f>
        <v xml:space="preserve">Plošné značení (přechody, šípky, stíny) </v>
      </c>
      <c r="B79" s="7" t="s">
        <v>9</v>
      </c>
      <c r="C79" s="7">
        <v>1</v>
      </c>
      <c r="D79" s="40">
        <v>0</v>
      </c>
      <c r="E79" s="35">
        <v>110</v>
      </c>
      <c r="F79" s="16">
        <f t="shared" si="0"/>
        <v>0</v>
      </c>
    </row>
    <row r="80" spans="1:6" s="18" customFormat="1" x14ac:dyDescent="0.25">
      <c r="A80" s="6" t="str">
        <f>[1]List1!A81</f>
        <v xml:space="preserve">Symbol 01 - "vozíčkář" </v>
      </c>
      <c r="B80" s="7" t="s">
        <v>1</v>
      </c>
      <c r="C80" s="7">
        <v>1</v>
      </c>
      <c r="D80" s="40">
        <v>0</v>
      </c>
      <c r="E80" s="35">
        <v>3</v>
      </c>
      <c r="F80" s="16">
        <f t="shared" si="0"/>
        <v>0</v>
      </c>
    </row>
    <row r="81" spans="1:6" s="18" customFormat="1" x14ac:dyDescent="0.25">
      <c r="A81" s="6" t="s">
        <v>18</v>
      </c>
      <c r="B81" s="7" t="s">
        <v>1</v>
      </c>
      <c r="C81" s="7">
        <v>1</v>
      </c>
      <c r="D81" s="40">
        <v>0</v>
      </c>
      <c r="E81" s="35">
        <v>5</v>
      </c>
      <c r="F81" s="16">
        <f t="shared" si="0"/>
        <v>0</v>
      </c>
    </row>
    <row r="82" spans="1:6" s="18" customFormat="1" x14ac:dyDescent="0.25">
      <c r="A82" s="6" t="str">
        <f>[1]List1!A83</f>
        <v xml:space="preserve">Nápis na vozovce </v>
      </c>
      <c r="B82" s="7" t="s">
        <v>9</v>
      </c>
      <c r="C82" s="7">
        <v>1</v>
      </c>
      <c r="D82" s="40">
        <v>0</v>
      </c>
      <c r="E82" s="35">
        <v>3</v>
      </c>
      <c r="F82" s="16">
        <f t="shared" si="0"/>
        <v>0</v>
      </c>
    </row>
    <row r="83" spans="1:6" s="18" customFormat="1" x14ac:dyDescent="0.25">
      <c r="A83" s="6" t="str">
        <f>[1]List1!A84</f>
        <v xml:space="preserve">V 12a , V 12b - žlutá dvousložková barva </v>
      </c>
      <c r="B83" s="7" t="s">
        <v>9</v>
      </c>
      <c r="C83" s="7">
        <v>1</v>
      </c>
      <c r="D83" s="40">
        <v>0</v>
      </c>
      <c r="E83" s="35">
        <v>100</v>
      </c>
      <c r="F83" s="16">
        <f t="shared" si="0"/>
        <v>0</v>
      </c>
    </row>
    <row r="84" spans="1:6" s="18" customFormat="1" x14ac:dyDescent="0.25">
      <c r="A84" s="6" t="str">
        <f>[1]List1!A85</f>
        <v>Barva černá - zatření VDZ</v>
      </c>
      <c r="B84" s="7" t="s">
        <v>9</v>
      </c>
      <c r="C84" s="7">
        <v>1</v>
      </c>
      <c r="D84" s="40">
        <v>0</v>
      </c>
      <c r="E84" s="35">
        <v>30</v>
      </c>
      <c r="F84" s="16">
        <f t="shared" si="0"/>
        <v>0</v>
      </c>
    </row>
    <row r="85" spans="1:6" s="18" customFormat="1" x14ac:dyDescent="0.25">
      <c r="A85" s="20" t="str">
        <f>[1]List1!A86</f>
        <v xml:space="preserve">Broušení vodorovného dopravního značení </v>
      </c>
      <c r="B85" s="7" t="s">
        <v>9</v>
      </c>
      <c r="C85" s="7">
        <v>1</v>
      </c>
      <c r="D85" s="40">
        <v>0</v>
      </c>
      <c r="E85" s="35">
        <v>30</v>
      </c>
      <c r="F85" s="16">
        <f t="shared" si="0"/>
        <v>0</v>
      </c>
    </row>
    <row r="86" spans="1:6" x14ac:dyDescent="0.25">
      <c r="A86" s="49"/>
      <c r="B86" s="49"/>
      <c r="C86" s="49"/>
      <c r="D86" s="49"/>
      <c r="E86" s="49"/>
      <c r="F86" s="50"/>
    </row>
    <row r="87" spans="1:6" ht="43.5" thickBot="1" x14ac:dyDescent="0.3">
      <c r="A87" s="5" t="s">
        <v>8</v>
      </c>
      <c r="B87" s="4" t="s">
        <v>0</v>
      </c>
      <c r="C87" s="4" t="s">
        <v>2</v>
      </c>
      <c r="D87" s="4" t="s">
        <v>32</v>
      </c>
      <c r="E87" s="4" t="s">
        <v>33</v>
      </c>
      <c r="F87" s="19" t="s">
        <v>3</v>
      </c>
    </row>
    <row r="88" spans="1:6" ht="30.75" thickBot="1" x14ac:dyDescent="0.3">
      <c r="A88" s="29" t="s">
        <v>30</v>
      </c>
      <c r="B88" s="30" t="s">
        <v>4</v>
      </c>
      <c r="C88" s="30">
        <v>44</v>
      </c>
      <c r="D88" s="43">
        <v>0</v>
      </c>
      <c r="E88" s="45">
        <v>0</v>
      </c>
      <c r="F88" s="31">
        <f>C88*D88*E88</f>
        <v>0</v>
      </c>
    </row>
    <row r="89" spans="1:6" ht="30.75" thickBot="1" x14ac:dyDescent="0.3">
      <c r="A89" s="32" t="s">
        <v>29</v>
      </c>
      <c r="B89" s="28" t="s">
        <v>4</v>
      </c>
      <c r="C89" s="28">
        <v>17</v>
      </c>
      <c r="D89" s="44">
        <v>0</v>
      </c>
      <c r="E89" s="46">
        <v>0</v>
      </c>
      <c r="F89" s="31">
        <f>C89*D89*E89</f>
        <v>0</v>
      </c>
    </row>
    <row r="90" spans="1:6" x14ac:dyDescent="0.25">
      <c r="A90" s="51"/>
      <c r="B90" s="51"/>
      <c r="C90" s="51"/>
      <c r="D90" s="51"/>
      <c r="E90" s="51"/>
      <c r="F90" s="51"/>
    </row>
    <row r="91" spans="1:6" ht="15.75" thickBot="1" x14ac:dyDescent="0.3">
      <c r="A91" s="3"/>
      <c r="F91" s="8"/>
    </row>
    <row r="92" spans="1:6" ht="24.75" customHeight="1" x14ac:dyDescent="0.25">
      <c r="A92" s="10" t="s">
        <v>5</v>
      </c>
      <c r="B92" s="11"/>
      <c r="C92" s="11"/>
      <c r="D92" s="11"/>
      <c r="E92" s="11"/>
      <c r="F92" s="12">
        <f>SUM(F8:F89)</f>
        <v>0</v>
      </c>
    </row>
    <row r="93" spans="1:6" ht="24" customHeight="1" thickBot="1" x14ac:dyDescent="0.3">
      <c r="A93" s="13" t="s">
        <v>6</v>
      </c>
      <c r="B93" s="14"/>
      <c r="C93" s="14"/>
      <c r="D93" s="14"/>
      <c r="E93" s="14"/>
      <c r="F93" s="15">
        <f>SUM(F92*1.21)</f>
        <v>0</v>
      </c>
    </row>
  </sheetData>
  <mergeCells count="9">
    <mergeCell ref="A7:F7"/>
    <mergeCell ref="A86:F86"/>
    <mergeCell ref="A90:F90"/>
    <mergeCell ref="A38:F38"/>
    <mergeCell ref="A44:F44"/>
    <mergeCell ref="A51:F51"/>
    <mergeCell ref="A60:F60"/>
    <mergeCell ref="A68:F68"/>
    <mergeCell ref="A76:F76"/>
  </mergeCell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Rajtr</dc:creator>
  <cp:lastModifiedBy>Veronika Hermachová</cp:lastModifiedBy>
  <cp:lastPrinted>2025-04-08T12:06:07Z</cp:lastPrinted>
  <dcterms:created xsi:type="dcterms:W3CDTF">2016-07-26T06:02:11Z</dcterms:created>
  <dcterms:modified xsi:type="dcterms:W3CDTF">2025-04-08T12:45:30Z</dcterms:modified>
</cp:coreProperties>
</file>